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A90FA385-C6F5-4B8F-A217-9E6275A71E1D}" xr6:coauthVersionLast="47" xr6:coauthVersionMax="47" xr10:uidLastSave="{00000000-0000-0000-0000-000000000000}"/>
  <bookViews>
    <workbookView xWindow="-120" yWindow="-120" windowWidth="29040" windowHeight="15840" tabRatio="791" activeTab="6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<sst xmlns="http://schemas.openxmlformats.org/spreadsheetml/2006/main" count="1115" uniqueCount="184">
  <si>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</si>
  <si>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</si>
  <si>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</si>
  <si>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</si>
  <si>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</si>
  <si>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</si>
  <si>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</si>
  <si>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</si>
  <si>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</si>
  <si>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</si>
  <si>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</si>
  <si>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</si>
  <si>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</si>
  <si>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</si>
  <si>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</si>
  <si>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</si>
  <si>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</si>
  <si>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</si>
  <si>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</si>
  <si>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</si>
  <si>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</si>
  <si>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</si>
  <si>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</si>
  <si>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</si>
  <si>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</si>
  <si>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</si>
  <si>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</si>
  <si>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</si>
  <si>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</si>
  <si>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</si>
  <si>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</si>
  <si>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</si>
  <si>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</si>
  <si>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</si>
  <si>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</si>
  <si>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</si>
  <si>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</si>
  <si>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</si>
  <si>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</si>
  <si>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</si>
  <si>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</si>
  <si>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</si>
  <si>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</si>
  <si>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</si>
  <si>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</si>
  <si>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</si>
  <si>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</si>
  <si>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</si>
  <si>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</si>
  <si>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</si>
  <si>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</si>
  <si>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</si>
  <si>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</si>
  <si>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</si>
  <si>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</si>
  <si>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</si>
  <si>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</si>
  <si>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</si>
  <si>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</si>
  <si>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</si>
  <si>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</si>
  <si>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</si>
  <si>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</si>
  <si>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</si>
  <si>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</si>
  <si>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</si>
  <si>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</si>
  <si>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</si>
  <si>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</si>
  <si>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</si>
  <si>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</si>
  <si>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</si>
  <si>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</si>
  <si>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</si>
  <si>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</si>
  <si>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</si>
  <si>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</si>
  <si>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</si>
  <si>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</si>
  <si>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</si>
  <si>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</si>
  <si>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</si>
  <si>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</si>
  <si>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</si>
  <si>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</si>
  <si>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</si>
  <si>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</si>
  <si>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</si>
  <si>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</si>
  <si>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</si>
  <si>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</si>
  <si>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</si>
  <si>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</si>
  <si>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</si>
  <si>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</si>
  <si>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</si>
  <si>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</si>
  <si>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</si>
  <si>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</si>
  <si>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</si>
  <si>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</si>
  <si>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</si>
  <si>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</si>
  <si>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</si>
  <si>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</si>
  <si>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</si>
  <si>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</si>
  <si>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</si>
  <si>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</si>
  <si>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</si>
  <si>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</si>
  <si>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</si>
  <si>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</si>
  <si>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</si>
  <si>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</si>
  <si>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</si>
  <si>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</si>
  <si>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</si>
  <si>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</si>
  <si>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</si>
  <si>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</si>
  <si>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</si>
  <si>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</si>
  <si>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</si>
  <si>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</si>
  <si>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</si>
  <si>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</si>
  <si>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</si>
  <si>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</si>
  <si>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</si>
  <si>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</si>
  <si>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</si>
  <si>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</si>
  <si>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</si>
  <si>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</si>
  <si>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</si>
  <si>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</si>
  <si>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</si>
  <si>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</si>
  <si>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</si>
  <si>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</si>
  <si>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</si>
  <si>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</si>
  <si>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</si>
  <si>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</si>
  <si>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</si>
  <si>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</si>
  <si>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</si>
  <si>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</si>
  <si>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</si>
  <si>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</si>
  <si>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</si>
  <si>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</si>
  <si>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</si>
  <si>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</si>
  <si>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</si>
  <si>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</si>
  <si>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</si>
  <si>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</si>
  <si>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</si>
  <si>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</si>
  <si>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</si>
  <si>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</si>
  <si>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</si>
  <si>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</si>
  <si>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</si>
  <si>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</si>
  <si>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</si>
  <si>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</si>
  <si>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</si>
  <si>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</si>
  <si>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</si>
  <si>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</si>
  <si>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</si>
  <si>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</si>
  <si>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</si>
  <si>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</si>
  <si>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</si>
  <si>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</si>
  <si>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</si>
  <si>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</si>
  <si>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</si>
  <si>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марта  2024 г. </t>
  </si>
  <si>
    <t>" 03 " марта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</si>
</sst>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7" t="s">
        <v>173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марта  2024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68.25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7.5" customHeight="1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7" zoomScaleNormal="80" zoomScaleSheetLayoutView="100" workbookViewId="0">
      <selection activeCell="A27" sqref="A27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9" t="s">
        <v>158</v>
      </c>
      <c r="R3" s="140"/>
      <c r="S3" s="140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8" t="s">
        <v>93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41" t="s">
        <v>178</v>
      </c>
      <c r="E6" s="141"/>
      <c r="F6" s="141"/>
      <c r="G6" s="141"/>
      <c r="H6" s="141"/>
      <c r="I6" s="141"/>
      <c r="J6" s="141"/>
      <c r="K6" s="141"/>
      <c r="L6" s="141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марта  2024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36"/>
      <c r="G20" s="136"/>
      <c r="H20" s="111"/>
      <c r="I20" s="112"/>
      <c r="J20" s="112"/>
      <c r="K20" s="136" t="s">
        <v>180</v>
      </c>
      <c r="L20" s="136"/>
      <c r="M20" s="136"/>
      <c r="N20" s="136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4" t="s">
        <v>175</v>
      </c>
      <c r="G21" s="134"/>
      <c r="H21" s="1"/>
      <c r="I21" s="117"/>
      <c r="J21" s="117"/>
      <c r="K21" s="135" t="s">
        <v>174</v>
      </c>
      <c r="L21" s="135"/>
      <c r="M21" s="135"/>
      <c r="N21" s="1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3" t="s">
        <v>177</v>
      </c>
      <c r="B23" s="133"/>
      <c r="C23" s="133"/>
      <c r="D23" s="133"/>
      <c r="E23" s="133"/>
      <c r="F23" s="136"/>
      <c r="G23" s="136"/>
      <c r="H23" s="111"/>
      <c r="K23" s="137" t="s">
        <v>176</v>
      </c>
      <c r="L23" s="137"/>
      <c r="M23" s="137"/>
      <c r="N23" s="137"/>
    </row>
    <row r="24" spans="1:37" s="118" customFormat="1" ht="12.75" x14ac:dyDescent="0.2">
      <c r="A24" s="1"/>
      <c r="B24" s="1"/>
      <c r="C24" s="1"/>
      <c r="D24" s="116"/>
      <c r="E24" s="116"/>
      <c r="F24" s="134" t="s">
        <v>175</v>
      </c>
      <c r="G24" s="134"/>
      <c r="H24" s="1"/>
      <c r="I24" s="117"/>
      <c r="J24" s="117"/>
      <c r="K24" s="135" t="s">
        <v>174</v>
      </c>
      <c r="L24" s="135"/>
      <c r="M24" s="135"/>
      <c r="N24" s="135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topLeftCell="A4" zoomScale="70" zoomScaleNormal="80" zoomScaleSheetLayoutView="70" zoomScalePageLayoutView="44" workbookViewId="0">
      <selection activeCell="Q19" sqref="Q19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3" t="s">
        <v>159</v>
      </c>
      <c r="T1" s="143"/>
      <c r="U1" s="143"/>
      <c r="V1" s="143"/>
      <c r="W1" s="143"/>
      <c r="AM1" s="146" t="s">
        <v>159</v>
      </c>
      <c r="AN1" s="146"/>
      <c r="AO1" s="146"/>
    </row>
    <row r="2" spans="1:250" ht="20.25" customHeight="1" x14ac:dyDescent="0.25">
      <c r="A2" s="147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41" t="s">
        <v>178</v>
      </c>
      <c r="E4" s="141"/>
      <c r="F4" s="141"/>
      <c r="G4" s="141"/>
      <c r="H4" s="141"/>
      <c r="I4" s="141"/>
      <c r="J4" s="141"/>
      <c r="K4" s="141"/>
      <c r="L4" s="141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марта  2024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4" t="s">
        <v>52</v>
      </c>
      <c r="R6" s="145"/>
      <c r="S6" s="145"/>
      <c r="T6" s="145"/>
      <c r="U6" s="145"/>
      <c r="V6" s="145"/>
      <c r="W6" s="145"/>
      <c r="X6" s="145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36"/>
      <c r="G16" s="136"/>
      <c r="H16" s="111"/>
      <c r="I16" s="112"/>
      <c r="J16" s="112"/>
      <c r="K16" s="136" t="str">
        <f>'Приложение 3'!K20:N20</f>
        <v>Косых Ирина Федоровна</v>
      </c>
      <c r="L16" s="136"/>
      <c r="M16" s="136"/>
      <c r="N16" s="136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4" t="s">
        <v>175</v>
      </c>
      <c r="G17" s="134"/>
      <c r="H17" s="1"/>
      <c r="I17" s="117"/>
      <c r="J17" s="117"/>
      <c r="K17" s="135" t="s">
        <v>174</v>
      </c>
      <c r="L17" s="135"/>
      <c r="M17" s="135"/>
      <c r="N17" s="135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2"/>
      <c r="C19" s="142"/>
      <c r="D19" s="142"/>
      <c r="E19" s="142"/>
      <c r="F19" s="136"/>
      <c r="G19" s="136"/>
      <c r="H19" s="111"/>
      <c r="K19" s="137" t="str">
        <f>'Приложение 3'!K23:N23</f>
        <v>Покладок Наталья Ильинична</v>
      </c>
      <c r="L19" s="137"/>
      <c r="M19" s="137"/>
      <c r="N19" s="137"/>
    </row>
    <row r="20" spans="1:30" s="118" customFormat="1" ht="12.75" x14ac:dyDescent="0.2">
      <c r="A20" s="1"/>
      <c r="B20" s="1"/>
      <c r="C20" s="1"/>
      <c r="D20" s="116"/>
      <c r="E20" s="116"/>
      <c r="F20" s="134" t="s">
        <v>175</v>
      </c>
      <c r="G20" s="134"/>
      <c r="H20" s="1"/>
      <c r="I20" s="117"/>
      <c r="J20" s="117"/>
      <c r="K20" s="135" t="s">
        <v>174</v>
      </c>
      <c r="L20" s="135"/>
      <c r="M20" s="135"/>
      <c r="N20" s="1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03 " марта   2024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9" t="s">
        <v>160</v>
      </c>
      <c r="M1" s="159"/>
      <c r="N1" s="159"/>
      <c r="O1" s="159"/>
      <c r="P1" s="159"/>
      <c r="AH1" s="159" t="s">
        <v>160</v>
      </c>
      <c r="AI1" s="159"/>
      <c r="AJ1" s="159"/>
      <c r="AK1" s="159"/>
      <c r="AL1" s="159"/>
    </row>
    <row r="2" spans="1:38" x14ac:dyDescent="0.25">
      <c r="D2" s="71"/>
      <c r="E2" s="155" t="s">
        <v>115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72"/>
      <c r="Q2" s="72"/>
      <c r="R2" s="72"/>
      <c r="S2" s="72"/>
      <c r="T2" s="152"/>
      <c r="U2" s="153"/>
      <c r="V2" s="153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49" t="s">
        <v>86</v>
      </c>
      <c r="B4" s="149"/>
      <c r="C4" s="149"/>
      <c r="D4" s="160" t="s">
        <v>178</v>
      </c>
      <c r="E4" s="160"/>
      <c r="F4" s="160"/>
      <c r="G4" s="160"/>
      <c r="H4" s="160"/>
      <c r="I4" s="160"/>
      <c r="J4" s="160"/>
      <c r="K4" s="160"/>
      <c r="L4" s="160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49" t="str">
        <f>'Приложение 4'!A5:C5</f>
        <v xml:space="preserve">  на " 01 " марта  2024 г. </v>
      </c>
      <c r="B5" s="149"/>
      <c r="C5" s="14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6" t="s">
        <v>2</v>
      </c>
      <c r="K6" s="157"/>
      <c r="L6" s="158"/>
      <c r="M6" s="154" t="s">
        <v>35</v>
      </c>
      <c r="N6" s="150" t="s">
        <v>36</v>
      </c>
      <c r="O6" s="151"/>
      <c r="P6" s="151"/>
      <c r="Q6" s="151"/>
      <c r="R6" s="151"/>
      <c r="S6" s="151"/>
      <c r="T6" s="151"/>
      <c r="U6" s="151"/>
      <c r="V6" s="148" t="s">
        <v>4</v>
      </c>
      <c r="W6" s="148"/>
      <c r="X6" s="148"/>
      <c r="Y6" s="148"/>
      <c r="Z6" s="148"/>
      <c r="AA6" s="148"/>
      <c r="AB6" s="148"/>
      <c r="AC6" s="154"/>
      <c r="AD6" s="148" t="s">
        <v>5</v>
      </c>
      <c r="AE6" s="148"/>
      <c r="AF6" s="148"/>
      <c r="AG6" s="148"/>
      <c r="AH6" s="148"/>
      <c r="AI6" s="148"/>
      <c r="AJ6" s="148"/>
      <c r="AK6" s="154"/>
      <c r="AL6" s="148" t="s">
        <v>81</v>
      </c>
    </row>
    <row r="7" spans="1:38" ht="236.25" x14ac:dyDescent="0.25">
      <c r="A7" s="148"/>
      <c r="B7" s="148"/>
      <c r="C7" s="148"/>
      <c r="D7" s="148"/>
      <c r="E7" s="154"/>
      <c r="F7" s="154"/>
      <c r="G7" s="154"/>
      <c r="H7" s="148"/>
      <c r="I7" s="148"/>
      <c r="J7" s="83" t="s">
        <v>63</v>
      </c>
      <c r="K7" s="83" t="s">
        <v>64</v>
      </c>
      <c r="L7" s="83" t="s">
        <v>40</v>
      </c>
      <c r="M7" s="154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36"/>
      <c r="G14" s="136"/>
      <c r="H14" s="111"/>
      <c r="I14" s="112"/>
      <c r="J14" s="112"/>
      <c r="K14" s="136" t="str">
        <f>'Приложение 4'!K16:N16</f>
        <v>Косых Ирина Федоровна</v>
      </c>
      <c r="L14" s="136"/>
      <c r="M14" s="136"/>
      <c r="N14" s="136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4" t="s">
        <v>175</v>
      </c>
      <c r="G15" s="134"/>
      <c r="H15" s="1"/>
      <c r="I15" s="117"/>
      <c r="J15" s="117"/>
      <c r="K15" s="135" t="s">
        <v>174</v>
      </c>
      <c r="L15" s="135"/>
      <c r="M15" s="135"/>
      <c r="N15" s="135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2"/>
      <c r="C17" s="142"/>
      <c r="D17" s="142"/>
      <c r="E17" s="142"/>
      <c r="F17" s="136"/>
      <c r="G17" s="136"/>
      <c r="H17" s="111"/>
      <c r="K17" s="137" t="str">
        <f xml:space="preserve"> 'Приложение 3'!K23:N23</f>
        <v>Покладок Наталья Ильинична</v>
      </c>
      <c r="L17" s="137"/>
      <c r="M17" s="137"/>
      <c r="N17" s="137"/>
    </row>
    <row r="18" spans="1:30" s="118" customFormat="1" ht="12.75" x14ac:dyDescent="0.2">
      <c r="A18" s="1"/>
      <c r="B18" s="1"/>
      <c r="C18" s="1"/>
      <c r="D18" s="116"/>
      <c r="E18" s="116"/>
      <c r="F18" s="134" t="s">
        <v>175</v>
      </c>
      <c r="G18" s="134"/>
      <c r="H18" s="1"/>
      <c r="I18" s="117"/>
      <c r="J18" s="117"/>
      <c r="K18" s="135" t="s">
        <v>174</v>
      </c>
      <c r="L18" s="135"/>
      <c r="M18" s="135"/>
      <c r="N18" s="135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03 " марта   2024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22" sqref="Q22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41" t="s">
        <v>178</v>
      </c>
      <c r="E5" s="141"/>
      <c r="F5" s="141"/>
      <c r="G5" s="141"/>
      <c r="H5" s="141"/>
      <c r="I5" s="141"/>
      <c r="J5" s="141"/>
      <c r="K5" s="141"/>
      <c r="L5" s="141"/>
      <c r="M5" s="141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марта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36"/>
      <c r="G19" s="136"/>
      <c r="H19" s="111"/>
      <c r="I19" s="112"/>
      <c r="J19" s="112"/>
      <c r="K19" s="136" t="str">
        <f>'Приложение 5'!K14:N14</f>
        <v>Косых Ирина Федоровна</v>
      </c>
      <c r="L19" s="136"/>
      <c r="M19" s="136"/>
      <c r="N19" s="13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4" t="s">
        <v>175</v>
      </c>
      <c r="G20" s="134"/>
      <c r="H20" s="1"/>
      <c r="I20" s="117"/>
      <c r="J20" s="117"/>
      <c r="K20" s="135" t="s">
        <v>174</v>
      </c>
      <c r="L20" s="135"/>
      <c r="M20" s="135"/>
      <c r="N20" s="1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2"/>
      <c r="C22" s="142"/>
      <c r="D22" s="142"/>
      <c r="E22" s="142"/>
      <c r="F22" s="136"/>
      <c r="G22" s="136"/>
      <c r="H22" s="111"/>
      <c r="K22" s="137" t="str">
        <f>'Приложение 3'!K23:N23</f>
        <v>Покладок Наталья Ильинична</v>
      </c>
      <c r="L22" s="137"/>
      <c r="M22" s="137"/>
      <c r="N22" s="137"/>
    </row>
    <row r="23" spans="1:30" s="118" customFormat="1" ht="12.75" x14ac:dyDescent="0.2">
      <c r="A23" s="1"/>
      <c r="B23" s="1"/>
      <c r="C23" s="1"/>
      <c r="D23" s="116"/>
      <c r="E23" s="116"/>
      <c r="F23" s="134" t="s">
        <v>175</v>
      </c>
      <c r="G23" s="134"/>
      <c r="H23" s="1"/>
      <c r="I23" s="117"/>
      <c r="J23" s="117"/>
      <c r="K23" s="135" t="s">
        <v>174</v>
      </c>
      <c r="L23" s="135"/>
      <c r="M23" s="135"/>
      <c r="N23" s="135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03 " марта   2024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tabSelected="1" view="pageBreakPreview" zoomScale="80" zoomScaleNormal="75" zoomScaleSheetLayoutView="80" workbookViewId="0">
      <selection activeCell="V17" sqref="V17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8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41" t="s">
        <v>178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марта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36"/>
      <c r="G17" s="136"/>
      <c r="H17" s="111"/>
      <c r="I17" s="112"/>
      <c r="J17" s="112"/>
      <c r="K17" s="136" t="str">
        <f>'Приложение 6'!K19:N19</f>
        <v>Косых Ирина Федоровна</v>
      </c>
      <c r="L17" s="136"/>
      <c r="M17" s="136"/>
      <c r="N17" s="13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4" t="s">
        <v>175</v>
      </c>
      <c r="G18" s="134"/>
      <c r="H18" s="1"/>
      <c r="I18" s="117"/>
      <c r="J18" s="117"/>
      <c r="K18" s="135" t="s">
        <v>174</v>
      </c>
      <c r="L18" s="135"/>
      <c r="M18" s="135"/>
      <c r="N18" s="135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2"/>
      <c r="C20" s="142"/>
      <c r="D20" s="142"/>
      <c r="E20" s="142"/>
      <c r="F20" s="136"/>
      <c r="G20" s="136"/>
      <c r="H20" s="111"/>
      <c r="K20" s="137" t="str">
        <f>'Приложение 3'!K23:N23</f>
        <v>Покладок Наталья Ильинична</v>
      </c>
      <c r="L20" s="137"/>
      <c r="M20" s="137"/>
      <c r="N20" s="137"/>
    </row>
    <row r="21" spans="1:30" s="118" customFormat="1" ht="12.75" x14ac:dyDescent="0.2">
      <c r="A21" s="1"/>
      <c r="B21" s="1"/>
      <c r="C21" s="1"/>
      <c r="D21" s="116"/>
      <c r="E21" s="116"/>
      <c r="F21" s="134" t="s">
        <v>175</v>
      </c>
      <c r="G21" s="134"/>
      <c r="H21" s="1"/>
      <c r="I21" s="117"/>
      <c r="J21" s="117"/>
      <c r="K21" s="135" t="s">
        <v>174</v>
      </c>
      <c r="L21" s="135"/>
      <c r="M21" s="135"/>
      <c r="N21" s="1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03 " марта   2024 г.</v>
      </c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2024-03-03T05:50:50Z</cp:lastPrinted>
  <dcterms:created xsi:type="dcterms:W3CDTF">2010-09-28T03:15:24Z</dcterms:created>
  <dcterms:modified xsi:type="dcterms:W3CDTF">2024-03-03T05:50:55Z</dcterms:modified>
</cp:coreProperties>
</file>